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9.10.2019" sheetId="16" r:id="rId1"/>
  </sheets>
  <externalReferences>
    <externalReference r:id="rId2"/>
    <externalReference r:id="rId3"/>
  </externalReferences>
  <definedNames>
    <definedName name="_xlnm._FilterDatabase" localSheetId="0" hidden="1">'29.10.2019'!$A$97:$E$124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85" l="1"/>
  <c r="D79" l="1"/>
  <c r="D141" l="1"/>
  <c r="D140"/>
  <c r="D139"/>
</calcChain>
</file>

<file path=xl/sharedStrings.xml><?xml version="1.0" encoding="utf-8"?>
<sst xmlns="http://schemas.openxmlformats.org/spreadsheetml/2006/main" count="281" uniqueCount="280">
  <si>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</si>
  <si>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</si>
  <si>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</si>
  <si>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</si>
  <si>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</si>
  <si>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</si>
  <si>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</si>
  <si>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</si>
  <si>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</si>
  <si>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</si>
  <si>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</si>
  <si>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</si>
  <si>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</si>
  <si>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</si>
  <si>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</si>
  <si>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</si>
  <si>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</si>
  <si>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</si>
  <si>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</si>
  <si>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</si>
  <si>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</si>
  <si>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</si>
  <si>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</si>
  <si>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</si>
  <si>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</si>
  <si>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</si>
  <si>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</si>
  <si>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</si>
  <si>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</si>
  <si>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</si>
  <si>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</si>
  <si>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</si>
  <si>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</si>
  <si>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</si>
  <si>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</si>
  <si>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</si>
  <si>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</si>
  <si>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</si>
  <si>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</si>
  <si>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</si>
  <si>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</si>
  <si>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</si>
  <si>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</si>
  <si>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</si>
  <si>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</si>
  <si>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</si>
  <si>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</si>
  <si>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</si>
  <si>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</si>
  <si>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</si>
  <si>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</si>
  <si>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</si>
  <si>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</si>
  <si>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</si>
  <si>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</si>
  <si>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</si>
  <si>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</si>
  <si>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</si>
  <si>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</si>
  <si>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</si>
  <si>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</si>
  <si>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</si>
  <si>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</si>
  <si>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</si>
  <si>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</si>
  <si>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</si>
  <si>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</si>
  <si>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</si>
  <si>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</si>
  <si>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</si>
  <si>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</si>
  <si>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</si>
  <si>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</si>
  <si>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</si>
  <si>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</si>
  <si>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</si>
  <si>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</si>
  <si>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</si>
  <si>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</si>
  <si>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</si>
  <si>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</si>
  <si>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</si>
  <si>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</si>
  <si>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</si>
  <si>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</si>
  <si>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</si>
  <si>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</si>
  <si>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</si>
  <si>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</si>
  <si>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</si>
  <si>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</si>
  <si>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</si>
  <si>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</si>
  <si>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</si>
  <si>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</si>
  <si>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</si>
  <si>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</si>
  <si>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</si>
  <si>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</si>
  <si>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</si>
  <si>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</si>
  <si>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</si>
  <si>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</si>
  <si>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</si>
  <si>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</si>
  <si>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</si>
  <si>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</si>
  <si>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</si>
  <si>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</si>
  <si>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</si>
  <si>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</si>
  <si>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</si>
  <si>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</si>
  <si>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</si>
  <si>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</si>
  <si>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</si>
  <si>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</si>
  <si>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</si>
  <si>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</si>
  <si>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</si>
  <si>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</si>
  <si>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</si>
  <si>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</si>
  <si>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</si>
  <si>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</si>
  <si>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</si>
  <si>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</si>
  <si>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</si>
  <si>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</si>
  <si>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</si>
  <si>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</si>
  <si>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</si>
  <si>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</si>
  <si>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</si>
  <si>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</si>
  <si>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</si>
  <si>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</si>
  <si>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</si>
  <si>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</si>
  <si>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</si>
  <si>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</si>
  <si>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</si>
  <si>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</si>
  <si>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</si>
  <si>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</si>
  <si>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</si>
  <si>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</si>
  <si>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</si>
  <si>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</si>
  <si>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</si>
  <si>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</si>
  <si>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</si>
  <si>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</si>
  <si>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</si>
  <si>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</si>
  <si>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</si>
  <si>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</si>
  <si>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</si>
  <si>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</si>
  <si>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</si>
  <si>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</si>
  <si>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</si>
  <si>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</si>
  <si>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</si>
  <si>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</si>
  <si>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</si>
  <si>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</si>
  <si>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</si>
  <si>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</si>
  <si>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</si>
  <si>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</si>
  <si>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</si>
  <si>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</si>
  <si>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</si>
  <si>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</si>
  <si>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</si>
  <si>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</si>
  <si>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</si>
  <si>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</si>
  <si>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</si>
  <si>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</si>
  <si>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</si>
  <si>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</si>
  <si>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</si>
  <si>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</si>
  <si>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</si>
  <si>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</si>
  <si>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</si>
  <si>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</si>
  <si>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</si>
  <si>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</si>
  <si>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</si>
  <si>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</si>
  <si>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</si>
  <si>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</si>
  <si>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</si>
  <si>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</si>
  <si>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</si>
  <si>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</si>
  <si>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</si>
  <si>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</si>
  <si>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</si>
  <si>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</si>
  <si>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</si>
  <si>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</si>
  <si>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</si>
  <si>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</si>
  <si>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</si>
  <si>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</si>
  <si>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</si>
  <si>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</si>
  <si>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</si>
  <si>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</si>
  <si>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</si>
  <si>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</si>
  <si>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</si>
  <si>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</si>
  <si>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</si>
  <si>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</si>
  <si>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</si>
  <si>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</si>
  <si>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</si>
  <si>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</si>
  <si>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</si>
  <si>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</si>
  <si>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</si>
  <si>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</si>
  <si>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</si>
  <si>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</si>
  <si>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</si>
  <si>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</si>
  <si>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</si>
  <si>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</si>
  <si>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</si>
  <si>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</si>
  <si>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</si>
  <si>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</si>
  <si>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</si>
  <si>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</si>
  <si>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</si>
  <si>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</si>
  <si>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</si>
  <si>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</si>
  <si>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</si>
  <si>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</si>
  <si>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</si>
  <si>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</si>
  <si>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</si>
  <si>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</si>
  <si>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</si>
  <si>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</si>
  <si>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</si>
  <si>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</si>
  <si>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</si>
  <si>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</si>
  <si>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</si>
  <si>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</si>
  <si>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</si>
  <si>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</si>
  <si>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</si>
  <si>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</si>
  <si>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</si>
  <si>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</si>
  <si>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</si>
  <si>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</si>
  <si>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</si>
  <si>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</si>
  <si>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</si>
  <si>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</si>
  <si>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</si>
  <si>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</si>
  <si>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</si>
  <si>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CTCP Khu công nghiệp Hiệp Phước</t>
  </si>
  <si>
    <t>CTCP Đầu tư và Phát triển Dự án Hạ tầng Thái Bình Dương</t>
  </si>
  <si>
    <t>CTCP Kim loại màu Thái Nguyên</t>
  </si>
  <si>
    <t>BT6</t>
  </si>
  <si>
    <t>HPI</t>
  </si>
  <si>
    <t>PPI</t>
  </si>
  <si>
    <t>TMG</t>
  </si>
  <si>
    <r>
      <t xml:space="preserve">THÔNG BÁO
Danh sách cảnh báo nhà đầu tư trên Hệ thống giao dịch UPCoM 
(tại ngày 29/10/2019)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</si>
</sst>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43"/>
  <sheetViews>
    <sheetView tabSelected="1" zoomScaleNormal="100" workbookViewId="0">
      <selection activeCell="B134" sqref="B134"/>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279</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253</v>
      </c>
      <c r="C6" s="34" t="s">
        <v>254</v>
      </c>
      <c r="D6" s="35">
        <v>38431</v>
      </c>
      <c r="E6" s="83">
        <v>43647</v>
      </c>
      <c r="F6" s="10"/>
    </row>
    <row r="7" spans="1:6" s="11" customFormat="1" ht="33" customHeight="1">
      <c r="A7" s="36">
        <v>2</v>
      </c>
      <c r="B7" s="37" t="s">
        <v>113</v>
      </c>
      <c r="C7" s="38" t="s">
        <v>114</v>
      </c>
      <c r="D7" s="39">
        <f>VLOOKUP(C7,[1]Sheet0!$C$2:$N$1046,5,0)</f>
        <v>1082000</v>
      </c>
      <c r="E7" s="84">
        <v>43592</v>
      </c>
      <c r="F7" s="10"/>
    </row>
    <row r="8" spans="1:6" s="11" customFormat="1" ht="33" customHeight="1">
      <c r="A8" s="33">
        <v>3</v>
      </c>
      <c r="B8" s="37" t="s">
        <v>167</v>
      </c>
      <c r="C8" s="38" t="s">
        <v>168</v>
      </c>
      <c r="D8" s="39">
        <f>VLOOKUP(C8,[1]Sheet0!$C$2:$N$1046,5,0)</f>
        <v>2200000</v>
      </c>
      <c r="E8" s="84">
        <v>43592</v>
      </c>
      <c r="F8" s="10"/>
    </row>
    <row r="9" spans="1:6" s="11" customFormat="1" ht="33" customHeight="1">
      <c r="A9" s="36">
        <v>4</v>
      </c>
      <c r="B9" s="37" t="s">
        <v>169</v>
      </c>
      <c r="C9" s="38" t="s">
        <v>170</v>
      </c>
      <c r="D9" s="39">
        <f>VLOOKUP(C9,[1]Sheet0!$C$2:$N$1046,5,0)</f>
        <v>10000000</v>
      </c>
      <c r="E9" s="84">
        <v>43592</v>
      </c>
      <c r="F9" s="10"/>
    </row>
    <row r="10" spans="1:6" s="11" customFormat="1" ht="33" customHeight="1">
      <c r="A10" s="33">
        <v>5</v>
      </c>
      <c r="B10" s="37" t="s">
        <v>212</v>
      </c>
      <c r="C10" s="38" t="s">
        <v>213</v>
      </c>
      <c r="D10" s="39">
        <f>VLOOKUP(C10,[1]Sheet0!$C$2:$N$1046,5,0)</f>
        <v>6100391</v>
      </c>
      <c r="E10" s="84">
        <v>43592</v>
      </c>
      <c r="F10" s="10"/>
    </row>
    <row r="11" spans="1:6" s="11" customFormat="1" ht="33" customHeight="1">
      <c r="A11" s="36">
        <v>6</v>
      </c>
      <c r="B11" s="37" t="s">
        <v>214</v>
      </c>
      <c r="C11" s="38" t="s">
        <v>215</v>
      </c>
      <c r="D11" s="39">
        <f>VLOOKUP(C11,[1]Sheet0!$C$2:$N$1046,5,0)</f>
        <v>1286984</v>
      </c>
      <c r="E11" s="84">
        <v>43592</v>
      </c>
      <c r="F11" s="10"/>
    </row>
    <row r="12" spans="1:6" s="11" customFormat="1" ht="33" customHeight="1">
      <c r="A12" s="33">
        <v>7</v>
      </c>
      <c r="B12" s="37" t="s">
        <v>216</v>
      </c>
      <c r="C12" s="38" t="s">
        <v>217</v>
      </c>
      <c r="D12" s="39">
        <f>VLOOKUP(C12,[1]Sheet0!$C$2:$N$1046,5,0)</f>
        <v>1980000</v>
      </c>
      <c r="E12" s="84">
        <v>43592</v>
      </c>
      <c r="F12" s="10"/>
    </row>
    <row r="13" spans="1:6" s="11" customFormat="1" ht="33" customHeight="1">
      <c r="A13" s="36">
        <v>8</v>
      </c>
      <c r="B13" s="37" t="s">
        <v>124</v>
      </c>
      <c r="C13" s="38" t="s">
        <v>125</v>
      </c>
      <c r="D13" s="39">
        <v>5000000</v>
      </c>
      <c r="E13" s="84">
        <v>43592</v>
      </c>
      <c r="F13" s="10"/>
    </row>
    <row r="14" spans="1:6" s="11" customFormat="1" ht="33" customHeight="1">
      <c r="A14" s="33">
        <v>9</v>
      </c>
      <c r="B14" s="37" t="s">
        <v>220</v>
      </c>
      <c r="C14" s="38" t="s">
        <v>221</v>
      </c>
      <c r="D14" s="39">
        <v>5000000</v>
      </c>
      <c r="E14" s="84">
        <v>43592</v>
      </c>
      <c r="F14" s="10"/>
    </row>
    <row r="15" spans="1:6" s="11" customFormat="1" ht="33" customHeight="1">
      <c r="A15" s="36">
        <v>10</v>
      </c>
      <c r="B15" s="37" t="s">
        <v>222</v>
      </c>
      <c r="C15" s="38" t="s">
        <v>223</v>
      </c>
      <c r="D15" s="39">
        <v>1300000</v>
      </c>
      <c r="E15" s="84">
        <v>43592</v>
      </c>
      <c r="F15" s="10"/>
    </row>
    <row r="16" spans="1:6" s="11" customFormat="1" ht="33" customHeight="1">
      <c r="A16" s="33">
        <v>11</v>
      </c>
      <c r="B16" s="37" t="s">
        <v>171</v>
      </c>
      <c r="C16" s="38" t="s">
        <v>172</v>
      </c>
      <c r="D16" s="39">
        <v>5625000</v>
      </c>
      <c r="E16" s="84">
        <v>43592</v>
      </c>
      <c r="F16" s="10"/>
    </row>
    <row r="17" spans="1:6" s="11" customFormat="1" ht="33" customHeight="1">
      <c r="A17" s="36">
        <v>12</v>
      </c>
      <c r="B17" s="37" t="s">
        <v>224</v>
      </c>
      <c r="C17" s="38" t="s">
        <v>190</v>
      </c>
      <c r="D17" s="39">
        <v>10000000</v>
      </c>
      <c r="E17" s="84">
        <v>43592</v>
      </c>
      <c r="F17" s="10"/>
    </row>
    <row r="18" spans="1:6" s="11" customFormat="1" ht="33" customHeight="1">
      <c r="A18" s="40" t="s">
        <v>130</v>
      </c>
      <c r="B18" s="41"/>
      <c r="C18" s="41"/>
      <c r="D18" s="41"/>
      <c r="E18" s="42"/>
      <c r="F18" s="10"/>
    </row>
    <row r="19" spans="1:6" s="11" customFormat="1" ht="33" customHeight="1">
      <c r="A19" s="43">
        <v>1</v>
      </c>
      <c r="B19" s="43" t="s">
        <v>270</v>
      </c>
      <c r="C19" s="44" t="s">
        <v>269</v>
      </c>
      <c r="D19" s="45">
        <v>21735900</v>
      </c>
      <c r="E19" s="84">
        <v>43745</v>
      </c>
      <c r="F19" s="10"/>
    </row>
    <row r="20" spans="1:6" s="11" customFormat="1" ht="33" customHeight="1">
      <c r="A20" s="43">
        <v>2</v>
      </c>
      <c r="B20" s="43" t="s">
        <v>271</v>
      </c>
      <c r="C20" s="44" t="s">
        <v>275</v>
      </c>
      <c r="D20" s="45">
        <v>32993500</v>
      </c>
      <c r="E20" s="84">
        <v>43745</v>
      </c>
      <c r="F20" s="10"/>
    </row>
    <row r="21" spans="1:6" s="11" customFormat="1" ht="33" customHeight="1">
      <c r="A21" s="43">
        <v>3</v>
      </c>
      <c r="B21" s="43" t="s">
        <v>272</v>
      </c>
      <c r="C21" s="44" t="s">
        <v>276</v>
      </c>
      <c r="D21" s="45">
        <v>60000000</v>
      </c>
      <c r="E21" s="84">
        <v>43745</v>
      </c>
      <c r="F21" s="10"/>
    </row>
    <row r="22" spans="1:6" s="11" customFormat="1" ht="33" customHeight="1">
      <c r="A22" s="43">
        <v>4</v>
      </c>
      <c r="B22" s="43" t="s">
        <v>273</v>
      </c>
      <c r="C22" s="44" t="s">
        <v>277</v>
      </c>
      <c r="D22" s="45">
        <v>48290629</v>
      </c>
      <c r="E22" s="84">
        <v>43745</v>
      </c>
      <c r="F22" s="10"/>
    </row>
    <row r="23" spans="1:6" s="11" customFormat="1" ht="33" customHeight="1">
      <c r="A23" s="43">
        <v>5</v>
      </c>
      <c r="B23" s="43" t="s">
        <v>274</v>
      </c>
      <c r="C23" s="44" t="s">
        <v>278</v>
      </c>
      <c r="D23" s="45">
        <v>18000000</v>
      </c>
      <c r="E23" s="84">
        <v>43745</v>
      </c>
      <c r="F23" s="10"/>
    </row>
    <row r="24" spans="1:6" s="11" customFormat="1" ht="33" customHeight="1">
      <c r="A24" s="43">
        <v>6</v>
      </c>
      <c r="B24" s="43" t="s">
        <v>265</v>
      </c>
      <c r="C24" s="44" t="s">
        <v>266</v>
      </c>
      <c r="D24" s="45">
        <v>57509675</v>
      </c>
      <c r="E24" s="84">
        <v>43727</v>
      </c>
      <c r="F24" s="10"/>
    </row>
    <row r="25" spans="1:6" s="11" customFormat="1" ht="33" customHeight="1">
      <c r="A25" s="43">
        <v>7</v>
      </c>
      <c r="B25" s="43" t="s">
        <v>267</v>
      </c>
      <c r="C25" s="44" t="s">
        <v>268</v>
      </c>
      <c r="D25" s="45">
        <v>44375385</v>
      </c>
      <c r="E25" s="84">
        <v>43726</v>
      </c>
      <c r="F25" s="10"/>
    </row>
    <row r="26" spans="1:6" s="11" customFormat="1" ht="33" customHeight="1">
      <c r="A26" s="43">
        <v>8</v>
      </c>
      <c r="B26" s="43" t="s">
        <v>263</v>
      </c>
      <c r="C26" s="44" t="s">
        <v>264</v>
      </c>
      <c r="D26" s="45">
        <v>23999999</v>
      </c>
      <c r="E26" s="84">
        <v>43724</v>
      </c>
      <c r="F26" s="10"/>
    </row>
    <row r="27" spans="1:6" s="11" customFormat="1" ht="33" customHeight="1">
      <c r="A27" s="43">
        <v>9</v>
      </c>
      <c r="B27" s="43" t="s">
        <v>259</v>
      </c>
      <c r="C27" s="44" t="s">
        <v>260</v>
      </c>
      <c r="D27" s="45">
        <v>25000000</v>
      </c>
      <c r="E27" s="84">
        <v>43719</v>
      </c>
      <c r="F27" s="10"/>
    </row>
    <row r="28" spans="1:6" s="11" customFormat="1" ht="33" customHeight="1">
      <c r="A28" s="43">
        <v>10</v>
      </c>
      <c r="B28" s="43" t="s">
        <v>261</v>
      </c>
      <c r="C28" s="44" t="s">
        <v>262</v>
      </c>
      <c r="D28" s="45">
        <v>16959879</v>
      </c>
      <c r="E28" s="84">
        <v>43718</v>
      </c>
      <c r="F28" s="10"/>
    </row>
    <row r="29" spans="1:6" s="11" customFormat="1" ht="33" customHeight="1">
      <c r="A29" s="43">
        <v>11</v>
      </c>
      <c r="B29" s="43" t="s">
        <v>255</v>
      </c>
      <c r="C29" s="44" t="s">
        <v>256</v>
      </c>
      <c r="D29" s="45">
        <v>272200000</v>
      </c>
      <c r="E29" s="84">
        <v>43691</v>
      </c>
      <c r="F29" s="10"/>
    </row>
    <row r="30" spans="1:6" s="11" customFormat="1" ht="33" customHeight="1">
      <c r="A30" s="43">
        <v>12</v>
      </c>
      <c r="B30" s="43" t="s">
        <v>245</v>
      </c>
      <c r="C30" s="44" t="s">
        <v>246</v>
      </c>
      <c r="D30" s="45">
        <v>30000000</v>
      </c>
      <c r="E30" s="84">
        <v>43686</v>
      </c>
      <c r="F30" s="10"/>
    </row>
    <row r="31" spans="1:6" s="11" customFormat="1" ht="33" customHeight="1">
      <c r="A31" s="43">
        <v>13</v>
      </c>
      <c r="B31" s="43" t="s">
        <v>227</v>
      </c>
      <c r="C31" s="44" t="s">
        <v>230</v>
      </c>
      <c r="D31" s="45">
        <v>4500000</v>
      </c>
      <c r="E31" s="84">
        <v>43686</v>
      </c>
      <c r="F31" s="10"/>
    </row>
    <row r="32" spans="1:6" s="11" customFormat="1" ht="33" customHeight="1">
      <c r="A32" s="43">
        <v>14</v>
      </c>
      <c r="B32" s="43" t="s">
        <v>247</v>
      </c>
      <c r="C32" s="44" t="s">
        <v>248</v>
      </c>
      <c r="D32" s="45">
        <v>18600000</v>
      </c>
      <c r="E32" s="84">
        <v>43686</v>
      </c>
      <c r="F32" s="10"/>
    </row>
    <row r="33" spans="1:6" s="11" customFormat="1" ht="33" customHeight="1">
      <c r="A33" s="43">
        <v>15</v>
      </c>
      <c r="B33" s="43" t="s">
        <v>249</v>
      </c>
      <c r="C33" s="44" t="s">
        <v>250</v>
      </c>
      <c r="D33" s="45">
        <v>500000000</v>
      </c>
      <c r="E33" s="84">
        <v>43686</v>
      </c>
      <c r="F33" s="10"/>
    </row>
    <row r="34" spans="1:6" s="11" customFormat="1" ht="33" customHeight="1">
      <c r="A34" s="43">
        <v>16</v>
      </c>
      <c r="B34" s="43" t="s">
        <v>251</v>
      </c>
      <c r="C34" s="44" t="s">
        <v>252</v>
      </c>
      <c r="D34" s="45">
        <v>9569900</v>
      </c>
      <c r="E34" s="84">
        <v>43686</v>
      </c>
      <c r="F34" s="10"/>
    </row>
    <row r="35" spans="1:6" s="11" customFormat="1" ht="33" customHeight="1">
      <c r="A35" s="43">
        <v>17</v>
      </c>
      <c r="B35" s="43" t="s">
        <v>241</v>
      </c>
      <c r="C35" s="44" t="s">
        <v>242</v>
      </c>
      <c r="D35" s="46">
        <v>4586000</v>
      </c>
      <c r="E35" s="84">
        <v>43651</v>
      </c>
      <c r="F35" s="10"/>
    </row>
    <row r="36" spans="1:6" s="11" customFormat="1" ht="33" customHeight="1">
      <c r="A36" s="43">
        <v>18</v>
      </c>
      <c r="B36" s="43" t="s">
        <v>243</v>
      </c>
      <c r="C36" s="44" t="s">
        <v>244</v>
      </c>
      <c r="D36" s="46">
        <v>29075499</v>
      </c>
      <c r="E36" s="84">
        <v>43644</v>
      </c>
      <c r="F36" s="10"/>
    </row>
    <row r="37" spans="1:6" s="11" customFormat="1" ht="33" customHeight="1">
      <c r="A37" s="43">
        <v>19</v>
      </c>
      <c r="B37" s="43" t="s">
        <v>237</v>
      </c>
      <c r="C37" s="44" t="s">
        <v>238</v>
      </c>
      <c r="D37" s="45">
        <v>3157936</v>
      </c>
      <c r="E37" s="84">
        <v>43637</v>
      </c>
      <c r="F37" s="10"/>
    </row>
    <row r="38" spans="1:6" s="11" customFormat="1" ht="33" customHeight="1">
      <c r="A38" s="43">
        <v>20</v>
      </c>
      <c r="B38" s="43" t="s">
        <v>239</v>
      </c>
      <c r="C38" s="44" t="s">
        <v>240</v>
      </c>
      <c r="D38" s="45">
        <v>10000000</v>
      </c>
      <c r="E38" s="84">
        <v>43637</v>
      </c>
      <c r="F38" s="10"/>
    </row>
    <row r="39" spans="1:6" s="11" customFormat="1" ht="33" customHeight="1">
      <c r="A39" s="43">
        <v>21</v>
      </c>
      <c r="B39" s="43" t="s">
        <v>235</v>
      </c>
      <c r="C39" s="44" t="s">
        <v>236</v>
      </c>
      <c r="D39" s="47">
        <v>16007685</v>
      </c>
      <c r="E39" s="84">
        <v>43630</v>
      </c>
      <c r="F39" s="10"/>
    </row>
    <row r="40" spans="1:6" s="11" customFormat="1" ht="33" customHeight="1">
      <c r="A40" s="43">
        <v>22</v>
      </c>
      <c r="B40" s="43" t="s">
        <v>233</v>
      </c>
      <c r="C40" s="44" t="s">
        <v>234</v>
      </c>
      <c r="D40" s="47">
        <v>16000000</v>
      </c>
      <c r="E40" s="84">
        <v>43630</v>
      </c>
      <c r="F40" s="10"/>
    </row>
    <row r="41" spans="1:6" s="11" customFormat="1" ht="33" customHeight="1">
      <c r="A41" s="43">
        <v>23</v>
      </c>
      <c r="B41" s="43" t="s">
        <v>231</v>
      </c>
      <c r="C41" s="44" t="s">
        <v>232</v>
      </c>
      <c r="D41" s="45">
        <v>8800000</v>
      </c>
      <c r="E41" s="84">
        <v>43623</v>
      </c>
      <c r="F41" s="10"/>
    </row>
    <row r="42" spans="1:6" s="11" customFormat="1" ht="33" customHeight="1">
      <c r="A42" s="43">
        <v>24</v>
      </c>
      <c r="B42" s="43" t="s">
        <v>228</v>
      </c>
      <c r="C42" s="44" t="s">
        <v>229</v>
      </c>
      <c r="D42" s="45">
        <v>60310988</v>
      </c>
      <c r="E42" s="84">
        <v>43616</v>
      </c>
      <c r="F42" s="10"/>
    </row>
    <row r="43" spans="1:6" s="11" customFormat="1" ht="33" customHeight="1">
      <c r="A43" s="43">
        <v>25</v>
      </c>
      <c r="B43" s="48" t="s">
        <v>225</v>
      </c>
      <c r="C43" s="49" t="s">
        <v>226</v>
      </c>
      <c r="D43" s="45">
        <v>14400000</v>
      </c>
      <c r="E43" s="84">
        <v>43612</v>
      </c>
      <c r="F43" s="10"/>
    </row>
    <row r="44" spans="1:6" s="11" customFormat="1" ht="33" customHeight="1">
      <c r="A44" s="43">
        <v>26</v>
      </c>
      <c r="B44" s="48" t="s">
        <v>218</v>
      </c>
      <c r="C44" s="49" t="s">
        <v>219</v>
      </c>
      <c r="D44" s="45">
        <v>2250000</v>
      </c>
      <c r="E44" s="84">
        <v>43612</v>
      </c>
      <c r="F44" s="10"/>
    </row>
    <row r="45" spans="1:6" s="11" customFormat="1" ht="33" customHeight="1">
      <c r="A45" s="43">
        <v>27</v>
      </c>
      <c r="B45" s="50" t="s">
        <v>209</v>
      </c>
      <c r="C45" s="51" t="s">
        <v>210</v>
      </c>
      <c r="D45" s="52">
        <v>1751092</v>
      </c>
      <c r="E45" s="84">
        <v>43581</v>
      </c>
      <c r="F45" s="10"/>
    </row>
    <row r="46" spans="1:6" s="11" customFormat="1" ht="33" customHeight="1">
      <c r="A46" s="43">
        <v>28</v>
      </c>
      <c r="B46" s="50" t="s">
        <v>208</v>
      </c>
      <c r="C46" s="51" t="s">
        <v>0</v>
      </c>
      <c r="D46" s="53">
        <v>8000000</v>
      </c>
      <c r="E46" s="84">
        <v>43574</v>
      </c>
      <c r="F46" s="10"/>
    </row>
    <row r="47" spans="1:6" s="11" customFormat="1" ht="33" customHeight="1">
      <c r="A47" s="43">
        <v>29</v>
      </c>
      <c r="B47" s="50" t="s">
        <v>206</v>
      </c>
      <c r="C47" s="51" t="s">
        <v>207</v>
      </c>
      <c r="D47" s="53">
        <v>1990530</v>
      </c>
      <c r="E47" s="84">
        <v>43565</v>
      </c>
      <c r="F47" s="10"/>
    </row>
    <row r="48" spans="1:6" s="11" customFormat="1" ht="33" customHeight="1">
      <c r="A48" s="43">
        <v>30</v>
      </c>
      <c r="B48" s="50" t="s">
        <v>204</v>
      </c>
      <c r="C48" s="51" t="s">
        <v>205</v>
      </c>
      <c r="D48" s="54">
        <v>4565000</v>
      </c>
      <c r="E48" s="84">
        <v>43560</v>
      </c>
      <c r="F48" s="10"/>
    </row>
    <row r="49" spans="1:6" s="11" customFormat="1" ht="33" customHeight="1">
      <c r="A49" s="43">
        <v>31</v>
      </c>
      <c r="B49" s="50" t="s">
        <v>202</v>
      </c>
      <c r="C49" s="51" t="s">
        <v>203</v>
      </c>
      <c r="D49" s="53">
        <v>8240000</v>
      </c>
      <c r="E49" s="84">
        <v>43549</v>
      </c>
      <c r="F49" s="10"/>
    </row>
    <row r="50" spans="1:6" s="11" customFormat="1" ht="33" customHeight="1">
      <c r="A50" s="43">
        <v>32</v>
      </c>
      <c r="B50" s="50" t="s">
        <v>196</v>
      </c>
      <c r="C50" s="51" t="s">
        <v>197</v>
      </c>
      <c r="D50" s="53">
        <v>15000000</v>
      </c>
      <c r="E50" s="84">
        <v>43381</v>
      </c>
      <c r="F50" s="10"/>
    </row>
    <row r="51" spans="1:6" s="11" customFormat="1" ht="33" customHeight="1">
      <c r="A51" s="43">
        <v>33</v>
      </c>
      <c r="B51" s="50" t="s">
        <v>198</v>
      </c>
      <c r="C51" s="51" t="s">
        <v>199</v>
      </c>
      <c r="D51" s="53">
        <v>20950000</v>
      </c>
      <c r="E51" s="84">
        <v>43381</v>
      </c>
      <c r="F51" s="10"/>
    </row>
    <row r="52" spans="1:6" s="11" customFormat="1" ht="33" customHeight="1">
      <c r="A52" s="43">
        <v>34</v>
      </c>
      <c r="B52" s="50" t="s">
        <v>200</v>
      </c>
      <c r="C52" s="51" t="s">
        <v>201</v>
      </c>
      <c r="D52" s="53">
        <v>23850000</v>
      </c>
      <c r="E52" s="84">
        <v>43381</v>
      </c>
      <c r="F52" s="10"/>
    </row>
    <row r="53" spans="1:6" s="11" customFormat="1" ht="33" customHeight="1">
      <c r="A53" s="43">
        <v>35</v>
      </c>
      <c r="B53" s="50" t="s">
        <v>193</v>
      </c>
      <c r="C53" s="51" t="s">
        <v>194</v>
      </c>
      <c r="D53" s="53">
        <v>17324942</v>
      </c>
      <c r="E53" s="84">
        <v>43350</v>
      </c>
      <c r="F53" s="10"/>
    </row>
    <row r="54" spans="1:6" s="11" customFormat="1" ht="33" customHeight="1">
      <c r="A54" s="43">
        <v>36</v>
      </c>
      <c r="B54" s="50" t="s">
        <v>191</v>
      </c>
      <c r="C54" s="51" t="s">
        <v>192</v>
      </c>
      <c r="D54" s="52">
        <v>5000000</v>
      </c>
      <c r="E54" s="84">
        <v>43343</v>
      </c>
      <c r="F54" s="10"/>
    </row>
    <row r="55" spans="1:6" s="11" customFormat="1" ht="33" customHeight="1">
      <c r="A55" s="43">
        <v>37</v>
      </c>
      <c r="B55" s="50" t="s">
        <v>186</v>
      </c>
      <c r="C55" s="51" t="s">
        <v>187</v>
      </c>
      <c r="D55" s="53">
        <v>8250000</v>
      </c>
      <c r="E55" s="84">
        <v>43315</v>
      </c>
      <c r="F55" s="10"/>
    </row>
    <row r="56" spans="1:6" s="11" customFormat="1" ht="33" customHeight="1">
      <c r="A56" s="43">
        <v>38</v>
      </c>
      <c r="B56" s="50" t="s">
        <v>182</v>
      </c>
      <c r="C56" s="51" t="s">
        <v>183</v>
      </c>
      <c r="D56" s="53">
        <v>29450000</v>
      </c>
      <c r="E56" s="84">
        <v>43308</v>
      </c>
      <c r="F56" s="10"/>
    </row>
    <row r="57" spans="1:6" s="11" customFormat="1" ht="33" customHeight="1">
      <c r="A57" s="43">
        <v>39</v>
      </c>
      <c r="B57" s="50" t="s">
        <v>184</v>
      </c>
      <c r="C57" s="51" t="s">
        <v>185</v>
      </c>
      <c r="D57" s="53">
        <v>18644500</v>
      </c>
      <c r="E57" s="84">
        <v>43308</v>
      </c>
      <c r="F57" s="10"/>
    </row>
    <row r="58" spans="1:6" s="11" customFormat="1" ht="33" customHeight="1">
      <c r="A58" s="43">
        <v>40</v>
      </c>
      <c r="B58" s="50" t="s">
        <v>180</v>
      </c>
      <c r="C58" s="51" t="s">
        <v>181</v>
      </c>
      <c r="D58" s="53">
        <v>13000000</v>
      </c>
      <c r="E58" s="84">
        <v>43308</v>
      </c>
      <c r="F58" s="10"/>
    </row>
    <row r="59" spans="1:6" s="11" customFormat="1" ht="33" customHeight="1">
      <c r="A59" s="43">
        <v>41</v>
      </c>
      <c r="B59" s="50" t="s">
        <v>179</v>
      </c>
      <c r="C59" s="51" t="s">
        <v>195</v>
      </c>
      <c r="D59" s="52">
        <v>26691319</v>
      </c>
      <c r="E59" s="84">
        <v>43273</v>
      </c>
      <c r="F59" s="10"/>
    </row>
    <row r="60" spans="1:6" s="11" customFormat="1" ht="33" customHeight="1">
      <c r="A60" s="43">
        <v>42</v>
      </c>
      <c r="B60" s="50" t="s">
        <v>175</v>
      </c>
      <c r="C60" s="51" t="s">
        <v>176</v>
      </c>
      <c r="D60" s="53">
        <v>4000000</v>
      </c>
      <c r="E60" s="84">
        <v>39607</v>
      </c>
      <c r="F60" s="10"/>
    </row>
    <row r="61" spans="1:6" s="11" customFormat="1" ht="33" customHeight="1">
      <c r="A61" s="43">
        <v>43</v>
      </c>
      <c r="B61" s="50" t="s">
        <v>177</v>
      </c>
      <c r="C61" s="51" t="s">
        <v>178</v>
      </c>
      <c r="D61" s="53">
        <v>12000000</v>
      </c>
      <c r="E61" s="84">
        <v>39607</v>
      </c>
      <c r="F61" s="10"/>
    </row>
    <row r="62" spans="1:6" s="11" customFormat="1" ht="33" customHeight="1">
      <c r="A62" s="43">
        <v>44</v>
      </c>
      <c r="B62" s="50" t="s">
        <v>173</v>
      </c>
      <c r="C62" s="51" t="s">
        <v>174</v>
      </c>
      <c r="D62" s="53">
        <v>10880000</v>
      </c>
      <c r="E62" s="84">
        <v>43248</v>
      </c>
      <c r="F62" s="10"/>
    </row>
    <row r="63" spans="1:6" s="11" customFormat="1" ht="33" customHeight="1">
      <c r="A63" s="43">
        <v>45</v>
      </c>
      <c r="B63" s="50" t="s">
        <v>117</v>
      </c>
      <c r="C63" s="51" t="s">
        <v>118</v>
      </c>
      <c r="D63" s="53">
        <v>2000000</v>
      </c>
      <c r="E63" s="84">
        <v>43248</v>
      </c>
      <c r="F63" s="10"/>
    </row>
    <row r="64" spans="1:6" s="11" customFormat="1" ht="33" customHeight="1">
      <c r="A64" s="43">
        <v>46</v>
      </c>
      <c r="B64" s="50" t="s">
        <v>163</v>
      </c>
      <c r="C64" s="51" t="s">
        <v>164</v>
      </c>
      <c r="D64" s="53">
        <v>1660340</v>
      </c>
      <c r="E64" s="84">
        <v>43217</v>
      </c>
      <c r="F64" s="10"/>
    </row>
    <row r="65" spans="1:6" s="11" customFormat="1" ht="33" customHeight="1">
      <c r="A65" s="43">
        <v>47</v>
      </c>
      <c r="B65" s="50" t="s">
        <v>165</v>
      </c>
      <c r="C65" s="51" t="s">
        <v>166</v>
      </c>
      <c r="D65" s="53">
        <v>13539267</v>
      </c>
      <c r="E65" s="84">
        <v>43217</v>
      </c>
      <c r="F65" s="10"/>
    </row>
    <row r="66" spans="1:6" s="11" customFormat="1" ht="33" customHeight="1">
      <c r="A66" s="43">
        <v>48</v>
      </c>
      <c r="B66" s="55" t="s">
        <v>161</v>
      </c>
      <c r="C66" s="51" t="s">
        <v>162</v>
      </c>
      <c r="D66" s="53">
        <v>55000000</v>
      </c>
      <c r="E66" s="84">
        <v>43210</v>
      </c>
      <c r="F66" s="10"/>
    </row>
    <row r="67" spans="1:6" s="11" customFormat="1" ht="33" customHeight="1">
      <c r="A67" s="43">
        <v>49</v>
      </c>
      <c r="B67" s="55" t="s">
        <v>120</v>
      </c>
      <c r="C67" s="51" t="s">
        <v>121</v>
      </c>
      <c r="D67" s="52">
        <v>5000000</v>
      </c>
      <c r="E67" s="84">
        <v>43202</v>
      </c>
      <c r="F67" s="10"/>
    </row>
    <row r="68" spans="1:6" s="11" customFormat="1" ht="33" customHeight="1">
      <c r="A68" s="43">
        <v>50</v>
      </c>
      <c r="B68" s="55" t="s">
        <v>136</v>
      </c>
      <c r="C68" s="51" t="s">
        <v>129</v>
      </c>
      <c r="D68" s="52">
        <v>4155777</v>
      </c>
      <c r="E68" s="84">
        <v>43202</v>
      </c>
      <c r="F68" s="10"/>
    </row>
    <row r="69" spans="1:6" s="11" customFormat="1" ht="33" customHeight="1">
      <c r="A69" s="43">
        <v>51</v>
      </c>
      <c r="B69" s="50" t="s">
        <v>122</v>
      </c>
      <c r="C69" s="51" t="s">
        <v>123</v>
      </c>
      <c r="D69" s="52">
        <v>4500000</v>
      </c>
      <c r="E69" s="84">
        <v>43201</v>
      </c>
      <c r="F69" s="10"/>
    </row>
    <row r="70" spans="1:6" s="11" customFormat="1" ht="33" customHeight="1">
      <c r="A70" s="43">
        <v>52</v>
      </c>
      <c r="B70" s="50" t="s">
        <v>159</v>
      </c>
      <c r="C70" s="51" t="s">
        <v>160</v>
      </c>
      <c r="D70" s="52">
        <v>20000000</v>
      </c>
      <c r="E70" s="84">
        <v>43201</v>
      </c>
      <c r="F70" s="10"/>
    </row>
    <row r="71" spans="1:6" s="11" customFormat="1" ht="33" customHeight="1">
      <c r="A71" s="43">
        <v>53</v>
      </c>
      <c r="B71" s="56" t="s">
        <v>158</v>
      </c>
      <c r="C71" s="57" t="s">
        <v>128</v>
      </c>
      <c r="D71" s="58">
        <v>8023071</v>
      </c>
      <c r="E71" s="84">
        <v>43196</v>
      </c>
      <c r="F71" s="10"/>
    </row>
    <row r="72" spans="1:6" s="11" customFormat="1" ht="33" customHeight="1">
      <c r="A72" s="43">
        <v>54</v>
      </c>
      <c r="B72" s="59" t="s">
        <v>157</v>
      </c>
      <c r="C72" s="60" t="s">
        <v>154</v>
      </c>
      <c r="D72" s="61">
        <v>1509900</v>
      </c>
      <c r="E72" s="84">
        <v>43194</v>
      </c>
      <c r="F72" s="10"/>
    </row>
    <row r="73" spans="1:6" s="11" customFormat="1" ht="33" customHeight="1">
      <c r="A73" s="43">
        <v>55</v>
      </c>
      <c r="B73" s="59" t="s">
        <v>155</v>
      </c>
      <c r="C73" s="60" t="s">
        <v>152</v>
      </c>
      <c r="D73" s="61">
        <v>9007500</v>
      </c>
      <c r="E73" s="84">
        <v>43193</v>
      </c>
      <c r="F73" s="10"/>
    </row>
    <row r="74" spans="1:6" s="11" customFormat="1" ht="33" customHeight="1">
      <c r="A74" s="43">
        <v>56</v>
      </c>
      <c r="B74" s="59" t="s">
        <v>156</v>
      </c>
      <c r="C74" s="60" t="s">
        <v>153</v>
      </c>
      <c r="D74" s="61">
        <v>1900000</v>
      </c>
      <c r="E74" s="84">
        <v>43193</v>
      </c>
      <c r="F74" s="10"/>
    </row>
    <row r="75" spans="1:6" s="11" customFormat="1" ht="33" customHeight="1">
      <c r="A75" s="43">
        <v>57</v>
      </c>
      <c r="B75" s="56" t="s">
        <v>126</v>
      </c>
      <c r="C75" s="57" t="s">
        <v>127</v>
      </c>
      <c r="D75" s="58">
        <v>1100000</v>
      </c>
      <c r="E75" s="84">
        <v>43192</v>
      </c>
      <c r="F75" s="10"/>
    </row>
    <row r="76" spans="1:6" s="22" customFormat="1" ht="33" customHeight="1">
      <c r="A76" s="43">
        <v>58</v>
      </c>
      <c r="B76" s="50" t="s">
        <v>150</v>
      </c>
      <c r="C76" s="51" t="s">
        <v>151</v>
      </c>
      <c r="D76" s="53">
        <v>59489787</v>
      </c>
      <c r="E76" s="84">
        <v>43098</v>
      </c>
      <c r="F76" s="21"/>
    </row>
    <row r="77" spans="1:6" s="22" customFormat="1" ht="33" customHeight="1">
      <c r="A77" s="43">
        <v>59</v>
      </c>
      <c r="B77" s="56" t="s">
        <v>148</v>
      </c>
      <c r="C77" s="57" t="s">
        <v>149</v>
      </c>
      <c r="D77" s="58">
        <v>10000000</v>
      </c>
      <c r="E77" s="84">
        <v>43063</v>
      </c>
      <c r="F77" s="21"/>
    </row>
    <row r="78" spans="1:6" s="22" customFormat="1" ht="33" customHeight="1">
      <c r="A78" s="43">
        <v>60</v>
      </c>
      <c r="B78" s="56" t="s">
        <v>145</v>
      </c>
      <c r="C78" s="57" t="s">
        <v>146</v>
      </c>
      <c r="D78" s="58">
        <v>20000000</v>
      </c>
      <c r="E78" s="84">
        <v>43013</v>
      </c>
      <c r="F78" s="21"/>
    </row>
    <row r="79" spans="1:6" s="11" customFormat="1" ht="33" customHeight="1">
      <c r="A79" s="43">
        <v>61</v>
      </c>
      <c r="B79" s="62" t="s">
        <v>147</v>
      </c>
      <c r="C79" s="63" t="s">
        <v>119</v>
      </c>
      <c r="D79" s="64">
        <f>VLOOKUP(C79,[1]Sheet0!$C$2:$N$1046,5,0)</f>
        <v>12500000</v>
      </c>
      <c r="E79" s="84">
        <v>42969</v>
      </c>
      <c r="F79" s="10"/>
    </row>
    <row r="80" spans="1:6" s="11" customFormat="1" ht="33" customHeight="1">
      <c r="A80" s="43">
        <v>62</v>
      </c>
      <c r="B80" s="50" t="s">
        <v>141</v>
      </c>
      <c r="C80" s="51" t="s">
        <v>142</v>
      </c>
      <c r="D80" s="53">
        <v>20000000</v>
      </c>
      <c r="E80" s="84">
        <v>42958</v>
      </c>
      <c r="F80" s="10"/>
    </row>
    <row r="81" spans="1:6" s="11" customFormat="1" ht="33" customHeight="1">
      <c r="A81" s="43">
        <v>63</v>
      </c>
      <c r="B81" s="50" t="s">
        <v>137</v>
      </c>
      <c r="C81" s="51" t="s">
        <v>139</v>
      </c>
      <c r="D81" s="52">
        <v>15322723</v>
      </c>
      <c r="E81" s="84">
        <v>42944</v>
      </c>
      <c r="F81" s="10"/>
    </row>
    <row r="82" spans="1:6" s="11" customFormat="1" ht="33" customHeight="1">
      <c r="A82" s="43">
        <v>64</v>
      </c>
      <c r="B82" s="50" t="s">
        <v>138</v>
      </c>
      <c r="C82" s="51" t="s">
        <v>140</v>
      </c>
      <c r="D82" s="52">
        <v>36505000</v>
      </c>
      <c r="E82" s="84">
        <v>42944</v>
      </c>
      <c r="F82" s="10"/>
    </row>
    <row r="83" spans="1:6" s="11" customFormat="1" ht="33" customHeight="1">
      <c r="A83" s="43">
        <v>65</v>
      </c>
      <c r="B83" s="56" t="s">
        <v>115</v>
      </c>
      <c r="C83" s="57" t="s">
        <v>116</v>
      </c>
      <c r="D83" s="58">
        <v>3500000</v>
      </c>
      <c r="E83" s="84">
        <v>42915</v>
      </c>
      <c r="F83" s="10"/>
    </row>
    <row r="84" spans="1:6" s="11" customFormat="1" ht="33" customHeight="1">
      <c r="A84" s="43">
        <v>66</v>
      </c>
      <c r="B84" s="59" t="s">
        <v>135</v>
      </c>
      <c r="C84" s="60" t="s">
        <v>134</v>
      </c>
      <c r="D84" s="61">
        <v>3800000</v>
      </c>
      <c r="E84" s="84">
        <v>42915</v>
      </c>
      <c r="F84" s="10"/>
    </row>
    <row r="85" spans="1:6" s="11" customFormat="1" ht="33" customHeight="1">
      <c r="A85" s="43">
        <v>67</v>
      </c>
      <c r="B85" s="50" t="s">
        <v>111</v>
      </c>
      <c r="C85" s="51" t="s">
        <v>112</v>
      </c>
      <c r="D85" s="65">
        <f>VLOOKUP(C85,[1]Sheet0!$C$2:$N$1046,5,0)</f>
        <v>10735708</v>
      </c>
      <c r="E85" s="84">
        <v>42910</v>
      </c>
      <c r="F85" s="10"/>
    </row>
    <row r="86" spans="1:6" s="11" customFormat="1" ht="33" customHeight="1">
      <c r="A86" s="43">
        <v>68</v>
      </c>
      <c r="B86" s="43" t="s">
        <v>109</v>
      </c>
      <c r="C86" s="51" t="s">
        <v>110</v>
      </c>
      <c r="D86" s="65">
        <v>53100913</v>
      </c>
      <c r="E86" s="84">
        <v>42888</v>
      </c>
      <c r="F86" s="10"/>
    </row>
    <row r="87" spans="1:6" s="11" customFormat="1" ht="33" customHeight="1">
      <c r="A87" s="43">
        <v>69</v>
      </c>
      <c r="B87" s="50" t="s">
        <v>107</v>
      </c>
      <c r="C87" s="51" t="s">
        <v>108</v>
      </c>
      <c r="D87" s="65">
        <v>5000000</v>
      </c>
      <c r="E87" s="84">
        <v>42877</v>
      </c>
      <c r="F87" s="10"/>
    </row>
    <row r="88" spans="1:6" s="11" customFormat="1" ht="33" customHeight="1">
      <c r="A88" s="43">
        <v>70</v>
      </c>
      <c r="B88" s="50" t="s">
        <v>103</v>
      </c>
      <c r="C88" s="51" t="s">
        <v>104</v>
      </c>
      <c r="D88" s="65">
        <v>10000000</v>
      </c>
      <c r="E88" s="84">
        <v>42874</v>
      </c>
      <c r="F88" s="10"/>
    </row>
    <row r="89" spans="1:6" s="11" customFormat="1" ht="33" customHeight="1">
      <c r="A89" s="43">
        <v>71</v>
      </c>
      <c r="B89" s="43" t="s">
        <v>105</v>
      </c>
      <c r="C89" s="44" t="s">
        <v>106</v>
      </c>
      <c r="D89" s="66">
        <v>2800000</v>
      </c>
      <c r="E89" s="84">
        <v>42874</v>
      </c>
      <c r="F89" s="10"/>
    </row>
    <row r="90" spans="1:6" s="11" customFormat="1" ht="33" customHeight="1">
      <c r="A90" s="43">
        <v>72</v>
      </c>
      <c r="B90" s="43" t="s">
        <v>101</v>
      </c>
      <c r="C90" s="44" t="s">
        <v>102</v>
      </c>
      <c r="D90" s="46">
        <v>4000000</v>
      </c>
      <c r="E90" s="84">
        <v>42872</v>
      </c>
      <c r="F90" s="10"/>
    </row>
    <row r="91" spans="1:6" s="11" customFormat="1" ht="33" customHeight="1">
      <c r="A91" s="43">
        <v>73</v>
      </c>
      <c r="B91" s="43" t="s">
        <v>93</v>
      </c>
      <c r="C91" s="44" t="s">
        <v>94</v>
      </c>
      <c r="D91" s="66">
        <v>1000013</v>
      </c>
      <c r="E91" s="84">
        <v>42867</v>
      </c>
      <c r="F91" s="10"/>
    </row>
    <row r="92" spans="1:6" s="11" customFormat="1" ht="33" customHeight="1">
      <c r="A92" s="43">
        <v>74</v>
      </c>
      <c r="B92" s="43" t="s">
        <v>95</v>
      </c>
      <c r="C92" s="44" t="s">
        <v>96</v>
      </c>
      <c r="D92" s="66">
        <v>3500000</v>
      </c>
      <c r="E92" s="84">
        <v>42867</v>
      </c>
      <c r="F92" s="10"/>
    </row>
    <row r="93" spans="1:6" s="17" customFormat="1" ht="33" customHeight="1">
      <c r="A93" s="43">
        <v>75</v>
      </c>
      <c r="B93" s="43" t="s">
        <v>97</v>
      </c>
      <c r="C93" s="44" t="s">
        <v>98</v>
      </c>
      <c r="D93" s="66">
        <v>27000000</v>
      </c>
      <c r="E93" s="84">
        <v>42867</v>
      </c>
      <c r="F93" s="16"/>
    </row>
    <row r="94" spans="1:6" s="17" customFormat="1" ht="33" customHeight="1">
      <c r="A94" s="43">
        <v>76</v>
      </c>
      <c r="B94" s="43" t="s">
        <v>100</v>
      </c>
      <c r="C94" s="44" t="s">
        <v>99</v>
      </c>
      <c r="D94" s="66">
        <v>10015569</v>
      </c>
      <c r="E94" s="84">
        <v>42858</v>
      </c>
      <c r="F94" s="16"/>
    </row>
    <row r="95" spans="1:6" s="18" customFormat="1" ht="33" customHeight="1">
      <c r="A95" s="43">
        <v>77</v>
      </c>
      <c r="B95" s="43" t="s">
        <v>92</v>
      </c>
      <c r="C95" s="44" t="s">
        <v>91</v>
      </c>
      <c r="D95" s="66">
        <v>1656470</v>
      </c>
      <c r="E95" s="84">
        <v>42839</v>
      </c>
      <c r="F95" s="5"/>
    </row>
    <row r="96" spans="1:6" s="14" customFormat="1" ht="33" customHeight="1">
      <c r="A96" s="43">
        <v>78</v>
      </c>
      <c r="B96" s="43" t="s">
        <v>89</v>
      </c>
      <c r="C96" s="44" t="s">
        <v>90</v>
      </c>
      <c r="D96" s="66">
        <v>28068900</v>
      </c>
      <c r="E96" s="84">
        <v>42836</v>
      </c>
      <c r="F96" s="13"/>
    </row>
    <row r="97" spans="1:6" s="14" customFormat="1" ht="33" customHeight="1">
      <c r="A97" s="43">
        <v>79</v>
      </c>
      <c r="B97" s="43" t="s">
        <v>86</v>
      </c>
      <c r="C97" s="44" t="s">
        <v>87</v>
      </c>
      <c r="D97" s="47">
        <v>1032243</v>
      </c>
      <c r="E97" s="84">
        <v>42830</v>
      </c>
      <c r="F97" s="13"/>
    </row>
    <row r="98" spans="1:6" s="14" customFormat="1" ht="33" customHeight="1">
      <c r="A98" s="43">
        <v>80</v>
      </c>
      <c r="B98" s="43" t="s">
        <v>82</v>
      </c>
      <c r="C98" s="44" t="s">
        <v>83</v>
      </c>
      <c r="D98" s="47">
        <v>11999998</v>
      </c>
      <c r="E98" s="84">
        <v>42783</v>
      </c>
      <c r="F98" s="13"/>
    </row>
    <row r="99" spans="1:6" s="14" customFormat="1" ht="33" customHeight="1">
      <c r="A99" s="43">
        <v>81</v>
      </c>
      <c r="B99" s="43" t="s">
        <v>84</v>
      </c>
      <c r="C99" s="44" t="s">
        <v>85</v>
      </c>
      <c r="D99" s="47">
        <v>1340877</v>
      </c>
      <c r="E99" s="84">
        <v>42783</v>
      </c>
      <c r="F99" s="13"/>
    </row>
    <row r="100" spans="1:6" s="14" customFormat="1" ht="33" customHeight="1">
      <c r="A100" s="43">
        <v>82</v>
      </c>
      <c r="B100" s="43" t="s">
        <v>76</v>
      </c>
      <c r="C100" s="44" t="s">
        <v>77</v>
      </c>
      <c r="D100" s="47">
        <v>11959982</v>
      </c>
      <c r="E100" s="84">
        <v>42656</v>
      </c>
      <c r="F100" s="13"/>
    </row>
    <row r="101" spans="1:6" s="14" customFormat="1" ht="33" customHeight="1">
      <c r="A101" s="43">
        <v>83</v>
      </c>
      <c r="B101" s="43" t="s">
        <v>75</v>
      </c>
      <c r="C101" s="44" t="s">
        <v>74</v>
      </c>
      <c r="D101" s="47">
        <v>15246000</v>
      </c>
      <c r="E101" s="84">
        <v>42643</v>
      </c>
      <c r="F101" s="13"/>
    </row>
    <row r="102" spans="1:6" s="14" customFormat="1" ht="33" customHeight="1">
      <c r="A102" s="43">
        <v>84</v>
      </c>
      <c r="B102" s="43" t="s">
        <v>73</v>
      </c>
      <c r="C102" s="44" t="s">
        <v>72</v>
      </c>
      <c r="D102" s="47">
        <v>27223647</v>
      </c>
      <c r="E102" s="84">
        <v>42613</v>
      </c>
      <c r="F102" s="13"/>
    </row>
    <row r="103" spans="1:6" s="14" customFormat="1" ht="33" customHeight="1">
      <c r="A103" s="43">
        <v>85</v>
      </c>
      <c r="B103" s="43" t="s">
        <v>70</v>
      </c>
      <c r="C103" s="44" t="s">
        <v>71</v>
      </c>
      <c r="D103" s="67">
        <v>13200000</v>
      </c>
      <c r="E103" s="84">
        <v>42601</v>
      </c>
      <c r="F103" s="13"/>
    </row>
    <row r="104" spans="1:6" s="14" customFormat="1" ht="33" customHeight="1">
      <c r="A104" s="43">
        <v>86</v>
      </c>
      <c r="B104" s="43" t="s">
        <v>68</v>
      </c>
      <c r="C104" s="44" t="s">
        <v>69</v>
      </c>
      <c r="D104" s="67">
        <v>11155532</v>
      </c>
      <c r="E104" s="84">
        <v>42587</v>
      </c>
      <c r="F104" s="13"/>
    </row>
    <row r="105" spans="1:6" s="14" customFormat="1" ht="33" customHeight="1">
      <c r="A105" s="43">
        <v>87</v>
      </c>
      <c r="B105" s="68" t="s">
        <v>47</v>
      </c>
      <c r="C105" s="69" t="s">
        <v>48</v>
      </c>
      <c r="D105" s="67">
        <v>20799927</v>
      </c>
      <c r="E105" s="84">
        <v>42564</v>
      </c>
      <c r="F105" s="13"/>
    </row>
    <row r="106" spans="1:6" s="14" customFormat="1" ht="33" customHeight="1">
      <c r="A106" s="43">
        <v>88</v>
      </c>
      <c r="B106" s="70" t="s">
        <v>49</v>
      </c>
      <c r="C106" s="71" t="s">
        <v>50</v>
      </c>
      <c r="D106" s="67">
        <v>5000000</v>
      </c>
      <c r="E106" s="84">
        <v>42564</v>
      </c>
      <c r="F106" s="13"/>
    </row>
    <row r="107" spans="1:6" s="14" customFormat="1" ht="33" customHeight="1">
      <c r="A107" s="43">
        <v>89</v>
      </c>
      <c r="B107" s="70" t="s">
        <v>51</v>
      </c>
      <c r="C107" s="71" t="s">
        <v>52</v>
      </c>
      <c r="D107" s="67">
        <v>15000000</v>
      </c>
      <c r="E107" s="84">
        <v>42543</v>
      </c>
      <c r="F107" s="13"/>
    </row>
    <row r="108" spans="1:6" s="14" customFormat="1" ht="33" customHeight="1">
      <c r="A108" s="43">
        <v>90</v>
      </c>
      <c r="B108" s="72" t="s">
        <v>53</v>
      </c>
      <c r="C108" s="71" t="s">
        <v>54</v>
      </c>
      <c r="D108" s="67">
        <v>43503000</v>
      </c>
      <c r="E108" s="84">
        <v>42541</v>
      </c>
      <c r="F108" s="13"/>
    </row>
    <row r="109" spans="1:6" s="14" customFormat="1" ht="33" customHeight="1">
      <c r="A109" s="43">
        <v>91</v>
      </c>
      <c r="B109" s="72" t="s">
        <v>55</v>
      </c>
      <c r="C109" s="71" t="s">
        <v>56</v>
      </c>
      <c r="D109" s="67">
        <v>1600000</v>
      </c>
      <c r="E109" s="84">
        <v>42530</v>
      </c>
      <c r="F109" s="13"/>
    </row>
    <row r="110" spans="1:6" s="14" customFormat="1" ht="33" customHeight="1">
      <c r="A110" s="43">
        <v>92</v>
      </c>
      <c r="B110" s="72" t="s">
        <v>57</v>
      </c>
      <c r="C110" s="71" t="s">
        <v>58</v>
      </c>
      <c r="D110" s="67">
        <v>11000000</v>
      </c>
      <c r="E110" s="84">
        <v>42527</v>
      </c>
      <c r="F110" s="13"/>
    </row>
    <row r="111" spans="1:6" s="14" customFormat="1" ht="33" customHeight="1">
      <c r="A111" s="43">
        <v>93</v>
      </c>
      <c r="B111" s="68" t="s">
        <v>2</v>
      </c>
      <c r="C111" s="69" t="s">
        <v>3</v>
      </c>
      <c r="D111" s="67">
        <v>43338000</v>
      </c>
      <c r="E111" s="84">
        <v>42516</v>
      </c>
      <c r="F111" s="13"/>
    </row>
    <row r="112" spans="1:6" s="14" customFormat="1" ht="33" customHeight="1">
      <c r="A112" s="43">
        <v>94</v>
      </c>
      <c r="B112" s="68" t="s">
        <v>4</v>
      </c>
      <c r="C112" s="73" t="s">
        <v>5</v>
      </c>
      <c r="D112" s="67">
        <v>4500000</v>
      </c>
      <c r="E112" s="84">
        <v>42516</v>
      </c>
      <c r="F112" s="13"/>
    </row>
    <row r="113" spans="1:6" s="14" customFormat="1" ht="33" customHeight="1">
      <c r="A113" s="43">
        <v>95</v>
      </c>
      <c r="B113" s="74" t="s">
        <v>43</v>
      </c>
      <c r="C113" s="71" t="s">
        <v>44</v>
      </c>
      <c r="D113" s="67">
        <v>6958345</v>
      </c>
      <c r="E113" s="84">
        <v>42516</v>
      </c>
      <c r="F113" s="13"/>
    </row>
    <row r="114" spans="1:6" s="14" customFormat="1" ht="33" customHeight="1">
      <c r="A114" s="43">
        <v>96</v>
      </c>
      <c r="B114" s="68" t="s">
        <v>6</v>
      </c>
      <c r="C114" s="73" t="s">
        <v>7</v>
      </c>
      <c r="D114" s="67">
        <v>12244495</v>
      </c>
      <c r="E114" s="84">
        <v>42516</v>
      </c>
      <c r="F114" s="13"/>
    </row>
    <row r="115" spans="1:6" s="14" customFormat="1" ht="33" customHeight="1">
      <c r="A115" s="43">
        <v>97</v>
      </c>
      <c r="B115" s="68" t="s">
        <v>10</v>
      </c>
      <c r="C115" s="75" t="s">
        <v>11</v>
      </c>
      <c r="D115" s="67">
        <v>9635456</v>
      </c>
      <c r="E115" s="84">
        <v>42516</v>
      </c>
      <c r="F115" s="13"/>
    </row>
    <row r="116" spans="1:6" s="14" customFormat="1" ht="33" customHeight="1">
      <c r="A116" s="43">
        <v>98</v>
      </c>
      <c r="B116" s="68" t="s">
        <v>12</v>
      </c>
      <c r="C116" s="75" t="s">
        <v>13</v>
      </c>
      <c r="D116" s="67">
        <v>1270000</v>
      </c>
      <c r="E116" s="84">
        <v>42516</v>
      </c>
      <c r="F116" s="13"/>
    </row>
    <row r="117" spans="1:6" s="14" customFormat="1" ht="33" customHeight="1">
      <c r="A117" s="43">
        <v>99</v>
      </c>
      <c r="B117" s="68" t="s">
        <v>14</v>
      </c>
      <c r="C117" s="75" t="s">
        <v>59</v>
      </c>
      <c r="D117" s="67">
        <v>34459293</v>
      </c>
      <c r="E117" s="84">
        <v>42516</v>
      </c>
      <c r="F117" s="13"/>
    </row>
    <row r="118" spans="1:6" s="14" customFormat="1" ht="33" customHeight="1">
      <c r="A118" s="43">
        <v>100</v>
      </c>
      <c r="B118" s="70" t="s">
        <v>15</v>
      </c>
      <c r="C118" s="34" t="s">
        <v>16</v>
      </c>
      <c r="D118" s="67">
        <v>8800000</v>
      </c>
      <c r="E118" s="84">
        <v>42516</v>
      </c>
      <c r="F118" s="13"/>
    </row>
    <row r="119" spans="1:6" s="14" customFormat="1" ht="33" customHeight="1">
      <c r="A119" s="43">
        <v>101</v>
      </c>
      <c r="B119" s="68" t="s">
        <v>211</v>
      </c>
      <c r="C119" s="75" t="s">
        <v>17</v>
      </c>
      <c r="D119" s="67">
        <v>5838999</v>
      </c>
      <c r="E119" s="84">
        <v>42516</v>
      </c>
      <c r="F119" s="13"/>
    </row>
    <row r="120" spans="1:6" s="14" customFormat="1" ht="33" customHeight="1">
      <c r="A120" s="43">
        <v>102</v>
      </c>
      <c r="B120" s="70" t="s">
        <v>18</v>
      </c>
      <c r="C120" s="34" t="s">
        <v>19</v>
      </c>
      <c r="D120" s="67">
        <v>5150000</v>
      </c>
      <c r="E120" s="84">
        <v>42516</v>
      </c>
      <c r="F120" s="13"/>
    </row>
    <row r="121" spans="1:6" s="14" customFormat="1" ht="33" customHeight="1">
      <c r="A121" s="43">
        <v>103</v>
      </c>
      <c r="B121" s="68" t="s">
        <v>20</v>
      </c>
      <c r="C121" s="73" t="s">
        <v>21</v>
      </c>
      <c r="D121" s="67">
        <v>20056000</v>
      </c>
      <c r="E121" s="84">
        <v>42516</v>
      </c>
      <c r="F121" s="13"/>
    </row>
    <row r="122" spans="1:6" s="14" customFormat="1" ht="33" customHeight="1">
      <c r="A122" s="43">
        <v>104</v>
      </c>
      <c r="B122" s="70" t="s">
        <v>22</v>
      </c>
      <c r="C122" s="71" t="s">
        <v>23</v>
      </c>
      <c r="D122" s="67">
        <v>39779577</v>
      </c>
      <c r="E122" s="84">
        <v>42516</v>
      </c>
      <c r="F122" s="13"/>
    </row>
    <row r="123" spans="1:6" s="14" customFormat="1" ht="33" customHeight="1">
      <c r="A123" s="43">
        <v>105</v>
      </c>
      <c r="B123" s="68" t="s">
        <v>24</v>
      </c>
      <c r="C123" s="69" t="s">
        <v>25</v>
      </c>
      <c r="D123" s="67">
        <v>35000000</v>
      </c>
      <c r="E123" s="84">
        <v>42516</v>
      </c>
      <c r="F123" s="13"/>
    </row>
    <row r="124" spans="1:6" s="20" customFormat="1" ht="33" customHeight="1">
      <c r="A124" s="43">
        <v>106</v>
      </c>
      <c r="B124" s="68" t="s">
        <v>26</v>
      </c>
      <c r="C124" s="73" t="s">
        <v>27</v>
      </c>
      <c r="D124" s="67">
        <v>21846000</v>
      </c>
      <c r="E124" s="84">
        <v>42516</v>
      </c>
      <c r="F124" s="19"/>
    </row>
    <row r="125" spans="1:6" s="20" customFormat="1" ht="33" customHeight="1">
      <c r="A125" s="43">
        <v>107</v>
      </c>
      <c r="B125" s="68" t="s">
        <v>28</v>
      </c>
      <c r="C125" s="69" t="s">
        <v>29</v>
      </c>
      <c r="D125" s="67">
        <v>15000000</v>
      </c>
      <c r="E125" s="84">
        <v>42516</v>
      </c>
      <c r="F125" s="19"/>
    </row>
    <row r="126" spans="1:6" s="20" customFormat="1" ht="33" customHeight="1">
      <c r="A126" s="43">
        <v>108</v>
      </c>
      <c r="B126" s="70" t="s">
        <v>30</v>
      </c>
      <c r="C126" s="76" t="s">
        <v>31</v>
      </c>
      <c r="D126" s="67">
        <v>1572833</v>
      </c>
      <c r="E126" s="84">
        <v>42516</v>
      </c>
      <c r="F126" s="19"/>
    </row>
    <row r="127" spans="1:6" s="20" customFormat="1" ht="33" customHeight="1">
      <c r="A127" s="43">
        <v>109</v>
      </c>
      <c r="B127" s="70" t="s">
        <v>32</v>
      </c>
      <c r="C127" s="71" t="s">
        <v>33</v>
      </c>
      <c r="D127" s="67">
        <v>4200000</v>
      </c>
      <c r="E127" s="84">
        <v>42516</v>
      </c>
      <c r="F127" s="19"/>
    </row>
    <row r="128" spans="1:6" ht="33" customHeight="1">
      <c r="A128" s="43">
        <v>110</v>
      </c>
      <c r="B128" s="77" t="s">
        <v>34</v>
      </c>
      <c r="C128" s="69" t="s">
        <v>35</v>
      </c>
      <c r="D128" s="67">
        <v>8399889</v>
      </c>
      <c r="E128" s="84">
        <v>42516</v>
      </c>
    </row>
    <row r="129" spans="1:16133" ht="33" customHeight="1">
      <c r="A129" s="43">
        <v>111</v>
      </c>
      <c r="B129" s="70" t="s">
        <v>38</v>
      </c>
      <c r="C129" s="71" t="s">
        <v>39</v>
      </c>
      <c r="D129" s="67">
        <v>11044000</v>
      </c>
      <c r="E129" s="84">
        <v>42516</v>
      </c>
    </row>
    <row r="130" spans="1:16133" ht="33" customHeight="1">
      <c r="A130" s="43">
        <v>112</v>
      </c>
      <c r="B130" s="68" t="s">
        <v>40</v>
      </c>
      <c r="C130" s="73" t="s">
        <v>41</v>
      </c>
      <c r="D130" s="67">
        <v>58999337</v>
      </c>
      <c r="E130" s="84">
        <v>42516</v>
      </c>
    </row>
    <row r="131" spans="1:16133" ht="33" customHeight="1">
      <c r="A131" s="43">
        <v>113</v>
      </c>
      <c r="B131" s="70" t="s">
        <v>88</v>
      </c>
      <c r="C131" s="71" t="s">
        <v>42</v>
      </c>
      <c r="D131" s="78">
        <v>4279763</v>
      </c>
      <c r="E131" s="84">
        <v>42516</v>
      </c>
    </row>
    <row r="132" spans="1:16133" ht="33" customHeight="1">
      <c r="A132" s="40" t="s">
        <v>131</v>
      </c>
      <c r="B132" s="41"/>
      <c r="C132" s="41"/>
      <c r="D132" s="41"/>
      <c r="E132" s="42"/>
    </row>
    <row r="133" spans="1:16133" ht="33" customHeight="1">
      <c r="A133" s="43">
        <v>1</v>
      </c>
      <c r="B133" s="43" t="s">
        <v>257</v>
      </c>
      <c r="C133" s="44" t="s">
        <v>258</v>
      </c>
      <c r="D133" s="45">
        <v>1337600</v>
      </c>
      <c r="E133" s="84">
        <v>43690</v>
      </c>
    </row>
    <row r="134" spans="1:16133" ht="33" customHeight="1">
      <c r="A134" s="43">
        <v>2</v>
      </c>
      <c r="B134" s="43" t="s">
        <v>189</v>
      </c>
      <c r="C134" s="44" t="s">
        <v>188</v>
      </c>
      <c r="D134" s="45">
        <v>93427360</v>
      </c>
      <c r="E134" s="84">
        <v>43315</v>
      </c>
    </row>
    <row r="135" spans="1:16133" s="14" customFormat="1" ht="33" customHeight="1">
      <c r="A135" s="43">
        <v>3</v>
      </c>
      <c r="B135" s="70" t="s">
        <v>36</v>
      </c>
      <c r="C135" s="76" t="s">
        <v>37</v>
      </c>
      <c r="D135" s="67">
        <v>8000000</v>
      </c>
      <c r="E135" s="84">
        <v>42760</v>
      </c>
      <c r="F135" s="13"/>
    </row>
    <row r="136" spans="1:16133" s="14" customFormat="1" ht="33" customHeight="1">
      <c r="A136" s="43">
        <v>4</v>
      </c>
      <c r="B136" s="68" t="s">
        <v>80</v>
      </c>
      <c r="C136" s="73" t="s">
        <v>81</v>
      </c>
      <c r="D136" s="67">
        <v>30000000</v>
      </c>
      <c r="E136" s="84">
        <v>42689</v>
      </c>
      <c r="F136" s="13"/>
    </row>
    <row r="137" spans="1:16133" ht="33" customHeight="1">
      <c r="A137" s="43">
        <v>5</v>
      </c>
      <c r="B137" s="68" t="s">
        <v>78</v>
      </c>
      <c r="C137" s="73" t="s">
        <v>79</v>
      </c>
      <c r="D137" s="67">
        <v>49432500</v>
      </c>
      <c r="E137" s="84">
        <v>42598</v>
      </c>
    </row>
    <row r="138" spans="1:16133" ht="33" customHeight="1">
      <c r="A138" s="43">
        <v>6</v>
      </c>
      <c r="B138" s="43" t="s">
        <v>60</v>
      </c>
      <c r="C138" s="34" t="s">
        <v>61</v>
      </c>
      <c r="D138" s="78">
        <v>31000000</v>
      </c>
      <c r="E138" s="84">
        <v>42541</v>
      </c>
    </row>
    <row r="139" spans="1:16133" s="8" customFormat="1" ht="33" customHeight="1">
      <c r="A139" s="43">
        <v>7</v>
      </c>
      <c r="B139" s="43" t="s">
        <v>62</v>
      </c>
      <c r="C139" s="34" t="s">
        <v>63</v>
      </c>
      <c r="D139" s="79">
        <f>VLOOKUP(C139,'[2]Danh sách hàng hóa'!$A$1:$I$65536,9,0)</f>
        <v>40200000</v>
      </c>
      <c r="E139" s="84">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s="8" customFormat="1" ht="33" customHeight="1">
      <c r="A140" s="43">
        <v>8</v>
      </c>
      <c r="B140" s="43" t="s">
        <v>64</v>
      </c>
      <c r="C140" s="34" t="s">
        <v>65</v>
      </c>
      <c r="D140" s="79">
        <f>VLOOKUP(C140,'[2]Danh sách hàng hóa'!$A$1:$I$65536,9,0)</f>
        <v>21600000</v>
      </c>
      <c r="E140" s="84">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ht="33" customHeight="1">
      <c r="A141" s="43">
        <v>9</v>
      </c>
      <c r="B141" s="43" t="s">
        <v>66</v>
      </c>
      <c r="C141" s="34" t="s">
        <v>67</v>
      </c>
      <c r="D141" s="79">
        <f>VLOOKUP(C141,'[2]Danh sách hàng hóa'!$A$1:$I$65536,9,0)</f>
        <v>38084489</v>
      </c>
      <c r="E141" s="84">
        <v>42466</v>
      </c>
    </row>
    <row r="142" spans="1:16133" s="86" customFormat="1" ht="34.5" customHeight="1">
      <c r="A142" s="43">
        <v>10</v>
      </c>
      <c r="B142" s="80" t="s">
        <v>8</v>
      </c>
      <c r="C142" s="81" t="s">
        <v>9</v>
      </c>
      <c r="D142" s="78">
        <v>3414900</v>
      </c>
      <c r="E142" s="84">
        <v>42516</v>
      </c>
      <c r="F142" s="85"/>
    </row>
    <row r="143" spans="1:16133" ht="35.25" customHeight="1">
      <c r="A143" s="43">
        <v>11</v>
      </c>
      <c r="B143" s="43" t="s">
        <v>143</v>
      </c>
      <c r="C143" s="34" t="s">
        <v>144</v>
      </c>
      <c r="D143" s="82">
        <v>45753840</v>
      </c>
      <c r="E143" s="84">
        <v>42958</v>
      </c>
    </row>
  </sheetData>
  <sortState ref="A20:E89">
    <sortCondition descending="1" ref="E20:E89"/>
  </sortState>
  <mergeCells count="9">
    <mergeCell ref="A18:E18"/>
    <mergeCell ref="A132:E132"/>
    <mergeCell ref="E3:E4"/>
    <mergeCell ref="A1:E1"/>
    <mergeCell ref="A3:A4"/>
    <mergeCell ref="B3:B4"/>
    <mergeCell ref="C3:C4"/>
    <mergeCell ref="D3:D4"/>
    <mergeCell ref="A5:E5"/>
  </mergeCells>
  <conditionalFormatting sqref="C98:C102">
    <cfRule type="duplicateValues" dxfId="17" priority="23"/>
  </conditionalFormatting>
  <conditionalFormatting sqref="C139:C141">
    <cfRule type="duplicateValues" dxfId="16" priority="19"/>
  </conditionalFormatting>
  <conditionalFormatting sqref="C139:C141">
    <cfRule type="duplicateValues" dxfId="15" priority="18"/>
  </conditionalFormatting>
  <conditionalFormatting sqref="C136:C137">
    <cfRule type="duplicateValues" dxfId="14" priority="17"/>
  </conditionalFormatting>
  <conditionalFormatting sqref="C136:C137">
    <cfRule type="duplicateValues" dxfId="13" priority="16"/>
  </conditionalFormatting>
  <conditionalFormatting sqref="C135">
    <cfRule type="duplicateValues" dxfId="12" priority="15"/>
  </conditionalFormatting>
  <conditionalFormatting sqref="C135">
    <cfRule type="duplicateValues" dxfId="11" priority="14"/>
  </conditionalFormatting>
  <conditionalFormatting sqref="C142 C105:C124">
    <cfRule type="duplicateValues" dxfId="10" priority="36"/>
  </conditionalFormatting>
  <conditionalFormatting sqref="C142 C97:C124">
    <cfRule type="duplicateValues" dxfId="9" priority="40"/>
  </conditionalFormatting>
  <conditionalFormatting sqref="C125">
    <cfRule type="duplicateValues" dxfId="8" priority="4"/>
  </conditionalFormatting>
  <conditionalFormatting sqref="C125">
    <cfRule type="duplicateValues" dxfId="7" priority="5"/>
  </conditionalFormatting>
  <conditionalFormatting sqref="C143:C65626 C2:C3">
    <cfRule type="duplicateValues" dxfId="6" priority="41"/>
  </conditionalFormatting>
  <conditionalFormatting sqref="C97">
    <cfRule type="duplicateValues" dxfId="5" priority="48"/>
  </conditionalFormatting>
  <conditionalFormatting sqref="C128:C131">
    <cfRule type="duplicateValues" dxfId="4" priority="52"/>
  </conditionalFormatting>
  <conditionalFormatting sqref="C128:C131">
    <cfRule type="duplicateValues" dxfId="3" priority="53"/>
  </conditionalFormatting>
  <conditionalFormatting sqref="C126:C127 C72:C73">
    <cfRule type="duplicateValues" dxfId="2" priority="57"/>
  </conditionalFormatting>
  <conditionalFormatting sqref="C126:C127 C72:C73">
    <cfRule type="duplicateValues" dxfId="1" priority="59"/>
  </conditionalFormatting>
  <conditionalFormatting sqref="B43:B44">
    <cfRule type="duplicateValues" dxfId="0" priority="83"/>
  </conditionalFormatting>
  <hyperlinks>
    <hyperlink ref="B11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29.10.2019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2019-10-28T08:01:13Z</dcterms:modified>
</cp:coreProperties>
</file>